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4"/>
  <c r="I14"/>
  <c r="H14"/>
  <c r="J13"/>
  <c r="H13"/>
  <c r="J12"/>
  <c r="I12"/>
  <c r="H12"/>
  <c r="J11"/>
  <c r="I11"/>
  <c r="H11"/>
  <c r="J10"/>
  <c r="H10"/>
  <c r="G17"/>
  <c r="G14"/>
  <c r="G12"/>
  <c r="G11"/>
  <c r="G10"/>
  <c r="E17"/>
  <c r="D17"/>
  <c r="E16"/>
  <c r="D16"/>
  <c r="E15"/>
  <c r="D15"/>
  <c r="E14"/>
  <c r="D14"/>
  <c r="E13"/>
  <c r="D13"/>
  <c r="E12"/>
  <c r="E11"/>
  <c r="D11"/>
  <c r="E10"/>
  <c r="D10"/>
  <c r="I5"/>
  <c r="H5"/>
  <c r="I4"/>
  <c r="G5"/>
  <c r="E8"/>
  <c r="D8"/>
  <c r="E7"/>
  <c r="D7"/>
  <c r="E6"/>
  <c r="E5"/>
  <c r="D5"/>
  <c r="E4"/>
  <c r="G18" l="1"/>
  <c r="J9"/>
  <c r="J18"/>
  <c r="G9"/>
  <c r="G19" s="1"/>
  <c r="H9"/>
  <c r="H18"/>
  <c r="I18"/>
  <c r="I9"/>
  <c r="E19"/>
  <c r="J19" l="1"/>
  <c r="H19"/>
  <c r="I1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<sst xmlns="http://schemas.openxmlformats.org/spreadsheetml/2006/main" count="46" uniqueCount="42">
  <si>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</si>
  <si>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</si>
  <si>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</si>
  <si>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</si>
  <si>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</si>
  <si>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</si>
  <si>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</si>
  <si>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</si>
  <si>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</si>
  <si>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</si>
  <si>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</si>
  <si>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</si>
  <si>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</si>
  <si>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</si>
  <si>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</si>
  <si>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</si>
  <si>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</si>
  <si>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</si>
  <si>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</si>
  <si>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</si>
  <si>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</si>
  <si>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</si>
  <si>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</si>
  <si>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</si>
  <si>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</si>
  <si>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</si>
  <si>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</si>
  <si>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</si>
  <si>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</si>
  <si>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</si>
  <si>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12.5-240</t>
  </si>
  <si>
    <t>3.10-60</t>
  </si>
  <si>
    <t>10.9-200</t>
  </si>
  <si>
    <t>12.4-90</t>
  </si>
  <si>
    <t>Биточек мясной</t>
  </si>
  <si>
    <t>13.4-150</t>
  </si>
  <si>
    <t>5.8-200</t>
  </si>
  <si>
    <t>фрукты</t>
  </si>
  <si>
    <t>МБОУ Гимназия №6 г.Тихорецка</t>
  </si>
  <si>
    <t>3.2-60</t>
  </si>
  <si>
    <t>Салат из квашеной капусты с луком</t>
  </si>
  <si>
    <t>Сок фруктовый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</si>
</sst>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2955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6">
          <cell r="E306">
            <v>60</v>
          </cell>
        </row>
        <row r="324">
          <cell r="C324">
            <v>5.4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11"/>
      <c r="I1" t="s">
        <v>1</v>
      </c>
      <c r="J1" s="10">
        <v>44944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39</v>
      </c>
      <c r="D4" s="20" t="s">
        <v>40</v>
      </c>
      <c r="E4" s="25">
        <f>'[1]ФРУКТЫ, ОВОЩИ'!$E$306</f>
        <v>60</v>
      </c>
      <c r="F4" s="26"/>
      <c r="G4" s="27">
        <v>66.900000000000006</v>
      </c>
      <c r="H4" s="27">
        <v>0.9</v>
      </c>
      <c r="I4" s="27">
        <f>'[1]ФРУКТЫ, ОВОЩИ'!$C$324</f>
        <v>5.4</v>
      </c>
      <c r="J4" s="27">
        <v>2</v>
      </c>
    </row>
    <row r="5" spans="1:10">
      <c r="A5" s="2" t="s">
        <v>10</v>
      </c>
      <c r="B5" s="1" t="s">
        <v>11</v>
      </c>
      <c r="C5" s="18" t="s">
        <v>30</v>
      </c>
      <c r="D5" s="20" t="str">
        <f>'[1]МЯСО, РЫБА'!$E$178</f>
        <v>Плов с мясом</v>
      </c>
      <c r="E5" s="25">
        <f>'[1]МЯСО, РЫБА'!$E$181</f>
        <v>240</v>
      </c>
      <c r="F5" s="29"/>
      <c r="G5" s="38">
        <f>'[1]МЯСО, РЫБА'!$G$198</f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29.6</v>
      </c>
    </row>
    <row r="6" spans="1:10">
      <c r="A6" s="3"/>
      <c r="B6" s="39"/>
      <c r="C6" s="18"/>
      <c r="D6" s="20" t="s">
        <v>41</v>
      </c>
      <c r="E6" s="25">
        <f>[1]НАПИТКИ!$P$483</f>
        <v>200</v>
      </c>
      <c r="F6" s="29"/>
      <c r="G6" s="27">
        <v>24.9</v>
      </c>
      <c r="H6" s="27">
        <v>2</v>
      </c>
      <c r="I6" s="27">
        <v>0.2</v>
      </c>
      <c r="J6" s="27">
        <v>3.8</v>
      </c>
    </row>
    <row r="7" spans="1:10">
      <c r="A7" s="3"/>
      <c r="B7" s="1" t="s">
        <v>19</v>
      </c>
      <c r="C7" s="18" t="s">
        <v>23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>
      <c r="A8" s="3"/>
      <c r="B8" s="13" t="s">
        <v>17</v>
      </c>
      <c r="C8" s="18" t="s">
        <v>24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16"/>
      <c r="G8" s="27">
        <v>39.1</v>
      </c>
      <c r="H8" s="27">
        <v>1.3</v>
      </c>
      <c r="I8" s="27">
        <v>0.2</v>
      </c>
      <c r="J8" s="27">
        <v>7.9</v>
      </c>
    </row>
    <row r="9" spans="1:10" ht="15.75" thickBot="1">
      <c r="A9" s="4"/>
      <c r="B9" s="5"/>
      <c r="C9" s="15"/>
      <c r="D9" s="30" t="s">
        <v>29</v>
      </c>
      <c r="E9" s="22">
        <v>500</v>
      </c>
      <c r="F9" s="21">
        <v>75.260000000000005</v>
      </c>
      <c r="G9" s="23">
        <f>SUM(G4:G8)</f>
        <v>608.5</v>
      </c>
      <c r="H9" s="23">
        <f>SUM(H4:H8)</f>
        <v>30.2</v>
      </c>
      <c r="I9" s="23">
        <f>SUM(I4:I8)</f>
        <v>26.499999999999996</v>
      </c>
      <c r="J9" s="24">
        <f>SUM(J4:J8)</f>
        <v>60.499999999999993</v>
      </c>
    </row>
    <row r="10" spans="1:10">
      <c r="A10" s="3" t="s">
        <v>12</v>
      </c>
      <c r="B10" s="6" t="s">
        <v>13</v>
      </c>
      <c r="C10" s="18" t="s">
        <v>31</v>
      </c>
      <c r="D10" s="20" t="str">
        <f>'[1]ФРУКТЫ, ОВОЩИ'!$E$517</f>
        <v>Салат из свеклы с солеными огурцами</v>
      </c>
      <c r="E10" s="25">
        <f>'[1]ФРУКТЫ, ОВОЩИ'!$E$520</f>
        <v>60</v>
      </c>
      <c r="F10" s="31"/>
      <c r="G10" s="27">
        <f>'[1]ФРУКТЫ, ОВОЩИ'!$G$538</f>
        <v>63.09</v>
      </c>
      <c r="H10" s="27">
        <f>'[1]ФРУКТЫ, ОВОЩИ'!$A$538</f>
        <v>0.72</v>
      </c>
      <c r="I10" s="27">
        <v>4.4000000000000004</v>
      </c>
      <c r="J10" s="27">
        <f>'[1]ФРУКТЫ, ОВОЩИ'!$E$538</f>
        <v>2.82</v>
      </c>
    </row>
    <row r="11" spans="1:10">
      <c r="A11" s="3"/>
      <c r="B11" s="1" t="s">
        <v>14</v>
      </c>
      <c r="C11" s="18" t="s">
        <v>32</v>
      </c>
      <c r="D11" s="20" t="str">
        <f>[1]СУПЫ!$E$349</f>
        <v>Суп картофельный с макаронными изделиями</v>
      </c>
      <c r="E11" s="25">
        <f>[1]СУПЫ!$E$352</f>
        <v>200</v>
      </c>
      <c r="F11" s="32"/>
      <c r="G11" s="33">
        <f>[1]СУПЫ!$G$370</f>
        <v>57.7</v>
      </c>
      <c r="H11" s="33">
        <f>[1]СУПЫ!$A$370</f>
        <v>2.4</v>
      </c>
      <c r="I11" s="33">
        <f>[1]СУПЫ!$C$370</f>
        <v>2.7</v>
      </c>
      <c r="J11" s="33">
        <f>[1]СУПЫ!$E$370</f>
        <v>5.9</v>
      </c>
    </row>
    <row r="12" spans="1:10">
      <c r="A12" s="3"/>
      <c r="B12" s="1" t="s">
        <v>15</v>
      </c>
      <c r="C12" s="18" t="s">
        <v>33</v>
      </c>
      <c r="D12" s="20" t="s">
        <v>34</v>
      </c>
      <c r="E12" s="25">
        <f>'[1]МЯСО, РЫБА'!$E$140</f>
        <v>90</v>
      </c>
      <c r="F12" s="32"/>
      <c r="G12" s="38">
        <f>'[1]МЯСО, РЫБА'!$G$156</f>
        <v>225.6</v>
      </c>
      <c r="H12" s="38">
        <f>'[1]МЯСО, РЫБА'!$A$156</f>
        <v>13.4</v>
      </c>
      <c r="I12" s="38">
        <f>'[1]МЯСО, РЫБА'!$C$156</f>
        <v>11.2</v>
      </c>
      <c r="J12" s="38">
        <f>'[1]МЯСО, РЫБА'!$E$156</f>
        <v>17.7</v>
      </c>
    </row>
    <row r="13" spans="1:10">
      <c r="A13" s="3"/>
      <c r="B13" s="1" t="s">
        <v>16</v>
      </c>
      <c r="C13" s="19" t="s">
        <v>35</v>
      </c>
      <c r="D13" s="20" t="str">
        <f>[1]ГАРНИРЫ!$E$139</f>
        <v>Капуста тушеная</v>
      </c>
      <c r="E13" s="28">
        <f>[1]ГАРНИРЫ!$E$142</f>
        <v>150</v>
      </c>
      <c r="F13" s="32"/>
      <c r="G13" s="33">
        <v>101.5</v>
      </c>
      <c r="H13" s="33">
        <f>[1]ГАРНИРЫ!$A$160</f>
        <v>3.875</v>
      </c>
      <c r="I13" s="33">
        <v>4.8</v>
      </c>
      <c r="J13" s="33">
        <f>[1]ГАРНИРЫ!$E$160</f>
        <v>10.5</v>
      </c>
    </row>
    <row r="14" spans="1:10">
      <c r="A14" s="3"/>
      <c r="B14" s="1" t="s">
        <v>28</v>
      </c>
      <c r="C14" s="18" t="s">
        <v>36</v>
      </c>
      <c r="D14" s="20" t="str">
        <f>[1]НАПИТКИ!$P$308</f>
        <v>Компот из смеси сухофруктов</v>
      </c>
      <c r="E14" s="25">
        <f>[1]НАПИТКИ!$P$311</f>
        <v>200</v>
      </c>
      <c r="F14" s="32"/>
      <c r="G14" s="27">
        <f>[1]НАПИТКИ!$R$331</f>
        <v>111.73333333333333</v>
      </c>
      <c r="H14" s="27">
        <f>[1]НАПИТКИ!$L$331</f>
        <v>0.48000000000000004</v>
      </c>
      <c r="I14" s="27">
        <f>[1]НАПИТКИ!$N$331</f>
        <v>0</v>
      </c>
      <c r="J14" s="27">
        <f>[1]НАПИТКИ!$P$331</f>
        <v>27.333333333333332</v>
      </c>
    </row>
    <row r="15" spans="1:10">
      <c r="A15" s="3"/>
      <c r="B15" s="1" t="s">
        <v>19</v>
      </c>
      <c r="C15" s="18" t="s">
        <v>25</v>
      </c>
      <c r="D15" s="20" t="str">
        <f>'[1]ГАСТРОНОМИЯ, ВЫПЕЧКА'!$AA$52</f>
        <v>Хлеб пшеничный</v>
      </c>
      <c r="E15" s="25">
        <f>'[1]ГАСТРОНОМИЯ, ВЫПЕЧКА'!$AA$54</f>
        <v>45</v>
      </c>
      <c r="F15" s="32"/>
      <c r="G15" s="27">
        <v>105.4</v>
      </c>
      <c r="H15" s="27">
        <v>3.3</v>
      </c>
      <c r="I15" s="27">
        <v>0.4</v>
      </c>
      <c r="J15" s="27">
        <v>22.1</v>
      </c>
    </row>
    <row r="16" spans="1:10">
      <c r="A16" s="3"/>
      <c r="B16" s="1" t="s">
        <v>17</v>
      </c>
      <c r="C16" s="18" t="s">
        <v>26</v>
      </c>
      <c r="D16" s="20" t="str">
        <f>'[1]ГАСТРОНОМИЯ, ВЫПЕЧКА'!$AA$11</f>
        <v>Хлеб ржано-пшеничный</v>
      </c>
      <c r="E16" s="25">
        <f>'[1]ГАСТРОНОМИЯ, ВЫПЕЧКА'!$AA$13</f>
        <v>30</v>
      </c>
      <c r="F16" s="32"/>
      <c r="G16" s="27">
        <v>58.7</v>
      </c>
      <c r="H16" s="27">
        <v>2</v>
      </c>
      <c r="I16" s="27">
        <v>0.3</v>
      </c>
      <c r="J16" s="27">
        <v>11.9</v>
      </c>
    </row>
    <row r="17" spans="1:10">
      <c r="A17" s="3"/>
      <c r="B17" s="17" t="s">
        <v>37</v>
      </c>
      <c r="C17" s="18" t="s">
        <v>27</v>
      </c>
      <c r="D17" s="20" t="str">
        <f>'[1]ФРУКТЫ, ОВОЩИ'!$P$11</f>
        <v>Фрукты свежие (яблоки)</v>
      </c>
      <c r="E17" s="25">
        <f>'[1]ФРУКТЫ, ОВОЩИ'!$E$14</f>
        <v>100</v>
      </c>
      <c r="F17" s="34" t="s">
        <v>22</v>
      </c>
      <c r="G17" s="27">
        <f>'[1]ФРУКТЫ, ОВОЩИ'!$G$27</f>
        <v>45</v>
      </c>
      <c r="H17" s="27">
        <f>'[1]ФРУКТЫ, ОВОЩИ'!$A$27</f>
        <v>0.4</v>
      </c>
      <c r="I17" s="27">
        <f>'[1]ФРУКТЫ, ОВОЩИ'!$C$27</f>
        <v>0.4</v>
      </c>
      <c r="J17" s="27">
        <f>'[1]ФРУКТЫ, ОВОЩИ'!$E$27</f>
        <v>10.4</v>
      </c>
    </row>
    <row r="18" spans="1:10" ht="15.75" thickBot="1">
      <c r="A18" s="4"/>
      <c r="B18" s="5"/>
      <c r="C18" s="5"/>
      <c r="D18" s="30" t="s">
        <v>29</v>
      </c>
      <c r="E18" s="22">
        <v>700</v>
      </c>
      <c r="F18" s="23">
        <v>75.52</v>
      </c>
      <c r="G18" s="23">
        <f>SUM(G10:G17)</f>
        <v>768.72333333333336</v>
      </c>
      <c r="H18" s="23">
        <f>SUM(H10:H17)</f>
        <v>26.574999999999999</v>
      </c>
      <c r="I18" s="23">
        <f>SUM(I10:I17)</f>
        <v>24.2</v>
      </c>
      <c r="J18" s="24">
        <f>SUM(J10:J17)</f>
        <v>108.65333333333334</v>
      </c>
    </row>
    <row r="19" spans="1:10">
      <c r="E19" s="35">
        <f>E18+E9</f>
        <v>1200</v>
      </c>
      <c r="F19" s="36"/>
      <c r="G19" s="37">
        <f>G18+G9</f>
        <v>1377.2233333333334</v>
      </c>
      <c r="H19" s="37">
        <f>H18+H9</f>
        <v>56.774999999999999</v>
      </c>
      <c r="I19" s="37">
        <f>I18+I9</f>
        <v>50.699999999999996</v>
      </c>
      <c r="J19" s="37">
        <f>J18+J9</f>
        <v>169.15333333333334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2023-01-16T18:44:34Z</dcterms:modified>
</cp:coreProperties>
</file>