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4"/>
  <c r="G13"/>
  <c r="E18"/>
  <c r="D18"/>
  <c r="E17"/>
  <c r="D17"/>
  <c r="E16"/>
  <c r="D16"/>
  <c r="E15"/>
  <c r="D15"/>
  <c r="E14"/>
  <c r="E13"/>
  <c r="D13"/>
  <c r="E12"/>
  <c r="H10"/>
  <c r="I6"/>
  <c r="H6"/>
  <c r="J5"/>
  <c r="I5"/>
  <c r="H5"/>
  <c r="J4"/>
  <c r="I4"/>
  <c r="H4"/>
  <c r="G5"/>
  <c r="G4"/>
  <c r="E8"/>
  <c r="D8"/>
  <c r="E7"/>
  <c r="E10"/>
  <c r="D10"/>
  <c r="E9"/>
  <c r="D9"/>
  <c r="E6"/>
  <c r="D6"/>
  <c r="E5"/>
  <c r="D5"/>
  <c r="E4"/>
  <c r="D4"/>
  <c r="J11" l="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<sst xmlns="http://schemas.openxmlformats.org/spreadsheetml/2006/main" count="51" uniqueCount="45">
  <si>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</si>
  <si>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</si>
  <si>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</si>
  <si>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</si>
  <si>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</si>
  <si>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</si>
  <si>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</si>
  <si>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</si>
  <si>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</si>
  <si>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</si>
  <si>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</si>
  <si>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</si>
  <si>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</si>
  <si>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</si>
  <si>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</si>
  <si>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</si>
  <si>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</si>
  <si>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</si>
  <si>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</si>
  <si>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</si>
  <si>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</si>
  <si>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</si>
  <si>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</si>
  <si>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</si>
  <si>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</si>
  <si>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</si>
  <si>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</si>
  <si>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</si>
  <si>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</si>
  <si>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</si>
  <si>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</si>
  <si>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</si>
  <si>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</si>
  <si>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</si>
  <si>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</si>
  <si>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</si>
  <si>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</si>
  <si>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</si>
  <si>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</si>
  <si>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</si>
  <si>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МБОУ Гимназия №6 г.Тихорецка</t>
  </si>
  <si>
    <t>1.3-100</t>
  </si>
  <si>
    <t>Фрукты свежие (мандарины)</t>
  </si>
  <si>
    <t>Салат из соленых огурцов с луком</t>
  </si>
  <si>
    <t>3.4-60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</si>
</sst>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45064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40">
          <cell r="A240">
            <v>0.5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40</v>
      </c>
      <c r="C1" s="44"/>
      <c r="D1" s="45"/>
      <c r="E1" t="s">
        <v>17</v>
      </c>
      <c r="F1" s="11"/>
      <c r="I1" t="s">
        <v>1</v>
      </c>
      <c r="J1" s="10">
        <v>44963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>
      <c r="A7" s="3"/>
      <c r="B7" s="1" t="s">
        <v>29</v>
      </c>
      <c r="C7" s="18" t="s">
        <v>41</v>
      </c>
      <c r="D7" s="22" t="s">
        <v>42</v>
      </c>
      <c r="E7" s="27">
        <f>'[1]ФРУКТЫ, ОВОЩИ'!$E$14</f>
        <v>100</v>
      </c>
      <c r="F7" s="31"/>
      <c r="G7" s="29">
        <v>31.9</v>
      </c>
      <c r="H7" s="29">
        <v>0.8</v>
      </c>
      <c r="I7" s="29">
        <v>0.2</v>
      </c>
      <c r="J7" s="29">
        <v>6.8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.75" thickBot="1">
      <c r="A10" s="4"/>
      <c r="B10" s="1" t="s">
        <v>28</v>
      </c>
      <c r="C10" s="18" t="s">
        <v>33</v>
      </c>
      <c r="D10" s="22" t="str">
        <f>'[1]ГАСТРОНОМИЯ, ВЫПЕЧКА'!$E$223</f>
        <v>Кондитерское изделие (печенье сахарное)</v>
      </c>
      <c r="E10" s="27">
        <f>'[1]ГАСТРОНОМИЯ, ВЫПЕЧКА'!$E$226</f>
        <v>25</v>
      </c>
      <c r="F10" s="31"/>
      <c r="G10" s="29">
        <v>106.2</v>
      </c>
      <c r="H10" s="29">
        <f>'[1]ГАСТРОНОМИЯ, ВЫПЕЧКА'!$A$244</f>
        <v>1.6</v>
      </c>
      <c r="I10" s="29">
        <v>3.3</v>
      </c>
      <c r="J10" s="29">
        <v>17.2</v>
      </c>
    </row>
    <row r="11" spans="1:10" ht="15.75" thickBot="1">
      <c r="A11" s="4"/>
      <c r="B11" s="5"/>
      <c r="C11" s="15"/>
      <c r="D11" s="32" t="s">
        <v>27</v>
      </c>
      <c r="E11" s="24">
        <v>510</v>
      </c>
      <c r="F11" s="23">
        <v>75.260000000000005</v>
      </c>
      <c r="G11" s="25">
        <f>SUM(G4:G10)</f>
        <v>615.6</v>
      </c>
      <c r="H11" s="25">
        <f>SUM(H4:H10)</f>
        <v>20.500000000000004</v>
      </c>
      <c r="I11" s="25">
        <f>SUM(I4:I10)</f>
        <v>27.3</v>
      </c>
      <c r="J11" s="26">
        <f>SUM(J4:J10)</f>
        <v>71.635294117647049</v>
      </c>
    </row>
    <row r="12" spans="1:10">
      <c r="A12" s="3" t="s">
        <v>11</v>
      </c>
      <c r="B12" s="6" t="s">
        <v>12</v>
      </c>
      <c r="C12" s="18" t="s">
        <v>44</v>
      </c>
      <c r="D12" s="19" t="s">
        <v>43</v>
      </c>
      <c r="E12" s="27">
        <f>'[1]ФРУКТЫ, ОВОЩИ'!$E$222</f>
        <v>60</v>
      </c>
      <c r="F12" s="33"/>
      <c r="G12" s="29">
        <v>33.200000000000003</v>
      </c>
      <c r="H12" s="29">
        <f>'[1]ФРУКТЫ, ОВОЩИ'!$A$240</f>
        <v>0.5</v>
      </c>
      <c r="I12" s="29">
        <v>2.7</v>
      </c>
      <c r="J12" s="29">
        <v>1.5</v>
      </c>
    </row>
    <row r="13" spans="1:10">
      <c r="A13" s="3"/>
      <c r="B13" s="1" t="s">
        <v>13</v>
      </c>
      <c r="C13" s="18" t="s">
        <v>35</v>
      </c>
      <c r="D13" s="42" t="str">
        <f>[1]СУПЫ!$E$11</f>
        <v>Свекольник</v>
      </c>
      <c r="E13" s="27">
        <f>[1]СУПЫ!$E$14</f>
        <v>200</v>
      </c>
      <c r="F13" s="34"/>
      <c r="G13" s="35">
        <f>[1]СУПЫ!$G$30</f>
        <v>81.12</v>
      </c>
      <c r="H13" s="35">
        <f>[1]СУПЫ!$A$30</f>
        <v>1.8</v>
      </c>
      <c r="I13" s="35">
        <f>[1]СУПЫ!$C$30</f>
        <v>4.0999999999999996</v>
      </c>
      <c r="J13" s="35">
        <f>[1]СУПЫ!$E$30</f>
        <v>9.3000000000000007</v>
      </c>
    </row>
    <row r="14" spans="1:10">
      <c r="A14" s="3"/>
      <c r="B14" s="1" t="s">
        <v>14</v>
      </c>
      <c r="C14" s="18" t="s">
        <v>36</v>
      </c>
      <c r="D14" s="42" t="s">
        <v>37</v>
      </c>
      <c r="E14" s="27">
        <f>'[1]МЯСО, РЫБА'!$E$140</f>
        <v>90</v>
      </c>
      <c r="F14" s="34"/>
      <c r="G14" s="40">
        <f>'[1]МЯСО, РЫБА'!$G$156</f>
        <v>225.6</v>
      </c>
      <c r="H14" s="40">
        <f>'[1]МЯСО, РЫБА'!$A$156</f>
        <v>13.4</v>
      </c>
      <c r="I14" s="40">
        <f>'[1]МЯСО, РЫБА'!$C$156</f>
        <v>11.2</v>
      </c>
      <c r="J14" s="40">
        <f>'[1]МЯСО, РЫБА'!$E$156</f>
        <v>17.7</v>
      </c>
    </row>
    <row r="15" spans="1:10">
      <c r="A15" s="3"/>
      <c r="B15" s="1" t="s">
        <v>15</v>
      </c>
      <c r="C15" s="21" t="s">
        <v>38</v>
      </c>
      <c r="D15" s="41" t="str">
        <f>[1]ГАРНИРЫ!$E$182</f>
        <v>Рагу из овощей</v>
      </c>
      <c r="E15" s="30">
        <f>[1]ГАРНИРЫ!$E$185</f>
        <v>150</v>
      </c>
      <c r="F15" s="34"/>
      <c r="G15" s="35">
        <v>174.9</v>
      </c>
      <c r="H15" s="35">
        <v>2.6</v>
      </c>
      <c r="I15" s="35">
        <v>8.8000000000000007</v>
      </c>
      <c r="J15" s="35">
        <v>21.3</v>
      </c>
    </row>
    <row r="16" spans="1:10">
      <c r="A16" s="3"/>
      <c r="B16" s="1" t="s">
        <v>26</v>
      </c>
      <c r="C16" s="18" t="s">
        <v>25</v>
      </c>
      <c r="D16" s="22" t="str">
        <f>[1]НАПИТКИ!$P$220</f>
        <v>Сок фруктовый</v>
      </c>
      <c r="E16" s="27">
        <f>[1]НАПИТКИ!$P$223</f>
        <v>200</v>
      </c>
      <c r="F16" s="34"/>
      <c r="G16" s="29">
        <f>[1]НАПИТКИ!$R$241</f>
        <v>24.888888888888889</v>
      </c>
      <c r="H16" s="29">
        <f>[1]НАПИТКИ!$L$241</f>
        <v>2</v>
      </c>
      <c r="I16" s="29">
        <f>[1]НАПИТКИ!$N$241</f>
        <v>0.16666666666666666</v>
      </c>
      <c r="J16" s="29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</v>
      </c>
      <c r="H17" s="29">
        <v>3.3</v>
      </c>
      <c r="I17" s="29">
        <v>0.4</v>
      </c>
      <c r="J17" s="29">
        <v>22.1</v>
      </c>
    </row>
    <row r="18" spans="1:10">
      <c r="A18" s="3"/>
      <c r="B18" s="1" t="s">
        <v>16</v>
      </c>
      <c r="C18" s="18" t="s">
        <v>24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58.7</v>
      </c>
      <c r="H18" s="29">
        <v>2</v>
      </c>
      <c r="I18" s="29">
        <v>0.3</v>
      </c>
      <c r="J18" s="29">
        <v>11.9</v>
      </c>
    </row>
    <row r="19" spans="1:10">
      <c r="A19" s="3"/>
      <c r="B19" s="17" t="s">
        <v>28</v>
      </c>
      <c r="C19" s="18"/>
      <c r="D19" s="22" t="s">
        <v>39</v>
      </c>
      <c r="E19" s="27">
        <v>18</v>
      </c>
      <c r="F19" s="36"/>
      <c r="G19" s="29">
        <v>92.8</v>
      </c>
      <c r="H19" s="29">
        <v>2.0699999999999998</v>
      </c>
      <c r="I19" s="29">
        <v>5.4</v>
      </c>
      <c r="J19" s="29">
        <v>7.4</v>
      </c>
    </row>
    <row r="20" spans="1:10" ht="15.75" thickBot="1">
      <c r="A20" s="4"/>
      <c r="B20" s="5"/>
      <c r="C20" s="5"/>
      <c r="D20" s="32" t="s">
        <v>27</v>
      </c>
      <c r="E20" s="24">
        <f>SUM(E12:E19)</f>
        <v>793</v>
      </c>
      <c r="F20" s="25">
        <v>75.52</v>
      </c>
      <c r="G20" s="25">
        <f>SUM(G12:G19)</f>
        <v>796.60888888888894</v>
      </c>
      <c r="H20" s="25">
        <f>SUM(H12:H19)</f>
        <v>27.67</v>
      </c>
      <c r="I20" s="25">
        <f>SUM(I12:I19)</f>
        <v>33.06666666666667</v>
      </c>
      <c r="J20" s="26">
        <f>SUM(J12:J19)</f>
        <v>94.977777777777789</v>
      </c>
    </row>
    <row r="21" spans="1:10">
      <c r="E21" s="37">
        <f>E20+E11</f>
        <v>1303</v>
      </c>
      <c r="F21" s="38"/>
      <c r="G21" s="39">
        <f>G20+G11</f>
        <v>1412.2088888888889</v>
      </c>
      <c r="H21" s="39">
        <f>H20+H11</f>
        <v>48.17</v>
      </c>
      <c r="I21" s="39">
        <f>I20+I11</f>
        <v>60.366666666666674</v>
      </c>
      <c r="J21" s="39">
        <f>J20+J11</f>
        <v>166.61307189542484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2023-01-29T17:44:54Z</dcterms:modified>
</cp:coreProperties>
</file>