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J22" i="1"/>
  <c r="I22" i="1"/>
  <c r="H22" i="1"/>
  <c r="J21" i="1"/>
  <c r="I21" i="1"/>
  <c r="H21" i="1"/>
  <c r="G23" i="1"/>
  <c r="G22" i="1"/>
  <c r="G21" i="1"/>
  <c r="E23" i="1"/>
  <c r="E22" i="1"/>
  <c r="E21" i="1"/>
  <c r="D23" i="1"/>
  <c r="D22" i="1"/>
  <c r="D21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20" i="1" s="1"/>
  <c r="I13" i="1"/>
  <c r="H13" i="1"/>
  <c r="H20" i="1" s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H24" i="1"/>
  <c r="E20" i="1" l="1"/>
  <c r="I20" i="1"/>
  <c r="J24" i="1"/>
  <c r="E24" i="1"/>
  <c r="G24" i="1"/>
  <c r="E12" i="1"/>
  <c r="I12" i="1"/>
  <c r="J12" i="1"/>
  <c r="G20" i="1"/>
  <c r="I24" i="1"/>
  <c r="H12" i="1"/>
  <c r="G12" i="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<sst xmlns="http://schemas.openxmlformats.org/spreadsheetml/2006/main" count="50" uniqueCount="46">
  <si>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</si>
  <si>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</si>
  <si>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</si>
  <si>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</si>
  <si>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</si>
  <si>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</si>
  <si>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</si>
  <si>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</si>
  <si>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</si>
  <si>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</si>
  <si>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</si>
  <si>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</si>
  <si>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</si>
  <si>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</si>
  <si>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</si>
  <si>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</si>
  <si>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</si>
  <si>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</si>
  <si>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</si>
  <si>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</si>
  <si>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</si>
  <si>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</si>
  <si>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</si>
  <si>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</si>
  <si>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</si>
  <si>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</si>
  <si>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</si>
  <si>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</si>
  <si>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</si>
  <si>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</si>
  <si>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</si>
  <si>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</si>
  <si>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</si>
  <si>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</si>
  <si>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</si>
  <si>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</si>
  <si>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</si>
  <si>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</si>
  <si>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</si>
  <si>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</si>
  <si>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</si>
  <si>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</si>
  <si>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</si>
  <si>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</si>
  <si>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сладкое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</si>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</sst>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44670</v>
      </c>
    </row>
    <row r="2" spans="1:10" ht="7.5" customHeight="1" thickBot="1" x14ac:dyDescent="0.3"/>
    <row r="3" spans="1:10" x14ac:dyDescent="0.25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0" t="s">
        <v>11</v>
      </c>
      <c r="C4" s="9" t="s">
        <v>30</v>
      </c>
      <c r="D4" s="10" t="s">
        <v>34</v>
      </c>
      <c r="E4" s="11">
        <f>'[1]ФРУКТЫ, ОВОЩИ'!$E$348</f>
        <v>60</v>
      </c>
      <c r="F4" s="12">
        <v>66.81</v>
      </c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 x14ac:dyDescent="0.25">
      <c r="A5" s="2"/>
      <c r="B5" s="41" t="s">
        <v>9</v>
      </c>
      <c r="C5" s="9" t="s">
        <v>35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 x14ac:dyDescent="0.25">
      <c r="A6" s="2"/>
      <c r="B6" s="40" t="s">
        <v>22</v>
      </c>
      <c r="C6" s="9" t="s">
        <v>36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 x14ac:dyDescent="0.2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 x14ac:dyDescent="0.2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 x14ac:dyDescent="0.25">
      <c r="A9" s="2"/>
      <c r="B9" s="40" t="s">
        <v>44</v>
      </c>
      <c r="C9" s="9"/>
      <c r="D9" s="10" t="s">
        <v>32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 x14ac:dyDescent="0.2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 x14ac:dyDescent="0.3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 x14ac:dyDescent="0.3">
      <c r="A12" s="3"/>
      <c r="B12" s="69"/>
      <c r="C12" s="17"/>
      <c r="D12" s="70"/>
      <c r="E12" s="37">
        <f>SUM(E4:E11)</f>
        <v>575</v>
      </c>
      <c r="F12" s="18"/>
      <c r="G12" s="35">
        <f>SUM(G4:G11)</f>
        <v>681.9666666666667</v>
      </c>
      <c r="H12" s="71">
        <f>SUM(H4:H11)</f>
        <v>22.433333333333334</v>
      </c>
      <c r="I12" s="71">
        <f t="shared" ref="I12:J12" si="0">SUM(I4:I11)</f>
        <v>23.799999999999997</v>
      </c>
      <c r="J12" s="72">
        <f t="shared" si="0"/>
        <v>91.000000000000014</v>
      </c>
    </row>
    <row r="13" spans="1:10" ht="15.75" x14ac:dyDescent="0.25">
      <c r="A13" s="2" t="s">
        <v>10</v>
      </c>
      <c r="B13" s="45" t="s">
        <v>11</v>
      </c>
      <c r="C13" s="51" t="s">
        <v>38</v>
      </c>
      <c r="D13" s="52" t="s">
        <v>37</v>
      </c>
      <c r="E13" s="53">
        <f>'[1]ФРУКТЫ, ОВОЩИ'!$E$96</f>
        <v>60</v>
      </c>
      <c r="F13" s="54">
        <v>66.81</v>
      </c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 x14ac:dyDescent="0.25">
      <c r="A14" s="2"/>
      <c r="B14" s="46" t="s">
        <v>12</v>
      </c>
      <c r="C14" s="51" t="s">
        <v>39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 x14ac:dyDescent="0.25">
      <c r="A15" s="2"/>
      <c r="B15" s="46" t="s">
        <v>13</v>
      </c>
      <c r="C15" s="59" t="s">
        <v>40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f>'[1]МЯСО, РЫБА'!$A$319</f>
        <v>7.3</v>
      </c>
      <c r="I15" s="58">
        <f>'[1]МЯСО, РЫБА'!$C$319</f>
        <v>11.9</v>
      </c>
      <c r="J15" s="58">
        <f>'[1]МЯСО, РЫБА'!$E$319</f>
        <v>5.87</v>
      </c>
    </row>
    <row r="16" spans="1:10" ht="15.75" x14ac:dyDescent="0.25">
      <c r="A16" s="2"/>
      <c r="B16" s="46" t="s">
        <v>14</v>
      </c>
      <c r="C16" s="59" t="s">
        <v>41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f>[1]ГАРНИРЫ!$A$331</f>
        <v>4.5999999999999996</v>
      </c>
      <c r="I16" s="58">
        <f>[1]ГАРНИРЫ!$C$331</f>
        <v>9.1</v>
      </c>
      <c r="J16" s="58">
        <f>[1]ГАРНИРЫ!$E$331</f>
        <v>30.9</v>
      </c>
    </row>
    <row r="17" spans="1:10" ht="15.75" x14ac:dyDescent="0.25">
      <c r="A17" s="2"/>
      <c r="B17" s="46" t="s">
        <v>22</v>
      </c>
      <c r="C17" s="51" t="s">
        <v>42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 x14ac:dyDescent="0.2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f>'[1]ГАСТРОНОМИЯ, ВЫПЕЧКА'!$AC$72</f>
        <v>109.28571428571429</v>
      </c>
      <c r="H18" s="55">
        <f>'[1]ГАСТРОНОМИЯ, ВЫПЕЧКА'!$W$72</f>
        <v>3.5999999999999996</v>
      </c>
      <c r="I18" s="55">
        <f>'[1]ГАСТРОНОМИЯ, ВЫПЕЧКА'!$Y$72</f>
        <v>0.51428571428571423</v>
      </c>
      <c r="J18" s="55">
        <f>'[1]ГАСТРОНОМИЯ, ВЫПЕЧКА'!$AA$72</f>
        <v>21.985714285714288</v>
      </c>
    </row>
    <row r="19" spans="1:10" ht="15.75" x14ac:dyDescent="0.2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f>'[1]ГАСТРОНОМИЯ, ВЫПЕЧКА'!$AC$31</f>
        <v>67.5</v>
      </c>
      <c r="H19" s="55">
        <f>'[1]ГАСТРОНОМИЯ, ВЫПЕЧКА'!$W$31</f>
        <v>2.4</v>
      </c>
      <c r="I19" s="55">
        <f>'[1]ГАСТРОНОМИЯ, ВЫПЕЧКА'!$Y$31</f>
        <v>1.05</v>
      </c>
      <c r="J19" s="55">
        <f>'[1]ГАСТРОНОМИЯ, ВЫПЕЧКА'!$AA$31</f>
        <v>12.6</v>
      </c>
    </row>
    <row r="20" spans="1:10" ht="15.75" thickBot="1" x14ac:dyDescent="0.3">
      <c r="A20" s="2"/>
      <c r="B20" s="43"/>
      <c r="C20" s="74"/>
      <c r="D20" s="73"/>
      <c r="E20" s="75">
        <f>SUM(E13:E19)</f>
        <v>775</v>
      </c>
      <c r="F20" s="44"/>
      <c r="G20" s="14">
        <f>SUM(G13:G19)</f>
        <v>746.45238095238096</v>
      </c>
      <c r="H20" s="48">
        <f>SUM(H13:H19)</f>
        <v>20.68</v>
      </c>
      <c r="I20" s="48">
        <f>SUM(I13:I19)</f>
        <v>27.744285714285713</v>
      </c>
      <c r="J20" s="48">
        <f>SUM(J13:J19)</f>
        <v>97.055714285714288</v>
      </c>
    </row>
    <row r="21" spans="1:10" ht="15.75" x14ac:dyDescent="0.25">
      <c r="A21" s="1" t="s">
        <v>23</v>
      </c>
      <c r="B21" s="39" t="s">
        <v>33</v>
      </c>
      <c r="C21" s="22" t="s">
        <v>31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>
        <v>41.28</v>
      </c>
      <c r="G21" s="24">
        <f>'[1]ГАСТРОНОМИЯ, ВЫПЕЧКА'!$G$333</f>
        <v>257.5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f>'[1]ГАСТРОНОМИЯ, ВЫПЕЧКА'!$E$333</f>
        <v>46.1</v>
      </c>
    </row>
    <row r="22" spans="1:10" ht="15.75" x14ac:dyDescent="0.25">
      <c r="A22" s="2"/>
      <c r="B22" s="76" t="s">
        <v>45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 x14ac:dyDescent="0.3">
      <c r="A23" s="2"/>
      <c r="B23" s="39" t="s">
        <v>22</v>
      </c>
      <c r="C23" s="22" t="s">
        <v>43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f>[1]НАПИТКИ!$R$375</f>
        <v>158.80000000000001</v>
      </c>
      <c r="H23" s="26">
        <f>[1]НАПИТКИ!$L$375</f>
        <v>0.3</v>
      </c>
      <c r="I23" s="26">
        <f>[1]НАПИТКИ!$N$375</f>
        <v>0</v>
      </c>
      <c r="J23" s="26">
        <f>[1]НАПИТКИ!$P$375</f>
        <v>39.4</v>
      </c>
    </row>
    <row r="24" spans="1:10" ht="15.75" thickBot="1" x14ac:dyDescent="0.3">
      <c r="A24" s="3"/>
      <c r="B24" s="19"/>
      <c r="C24" s="20"/>
      <c r="D24" s="21"/>
      <c r="E24" s="33">
        <f>SUM(E21:E23)</f>
        <v>380</v>
      </c>
      <c r="F24" s="34"/>
      <c r="G24" s="35">
        <f>SUM(G21:G23)</f>
        <v>461.3</v>
      </c>
      <c r="H24" s="34">
        <f>SUM(H21:H23)</f>
        <v>7.2</v>
      </c>
      <c r="I24" s="34">
        <f>SUM(I21:I23)</f>
        <v>5.7</v>
      </c>
      <c r="J24" s="36">
        <f>SUM(J21:J23)</f>
        <v>95.9</v>
      </c>
    </row>
    <row r="25" spans="1:10" ht="15.75" thickBot="1" x14ac:dyDescent="0.3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2022-04-19T08:07:06Z</dcterms:modified>
</cp:coreProperties>
</file>